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&quot;$&quot;#,##0.00"/>
    <numFmt numFmtId="61" formatCode="yyyy-mm-dd"/>
    <numFmt numFmtId="62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1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cols>
    <col min="1" max="1" width="26.83203125" customWidth="1"/>
    <col min="2" max="2" width="12.83203125" customWidth="1"/>
    <col min="3" max="3" width="12.83203125" customWidth="1"/>
    <col min="4" max="4" width="12.83203125" customWidth="1"/>
    <col min="5" max="5" width="7.83203125" customWidth="1"/>
    <col min="6" max="6" width="13.83203125" customWidth="1"/>
    <col min="7" max="7" width="11.83203125" customWidth="1"/>
  </cols>
  <sheetData>
    <row r="1">
      <c r="A1" t="str">
        <v>Task</v>
      </c>
      <c r="B1" t="str">
        <v>Owner</v>
      </c>
      <c r="C1" t="str">
        <v>Start</v>
      </c>
      <c r="D1" t="str">
        <v>End</v>
      </c>
      <c r="E1" t="str">
        <v>Days</v>
      </c>
      <c r="F1" t="str">
        <v>Status</v>
      </c>
      <c r="G1" t="str">
        <v>% complete</v>
      </c>
    </row>
    <row r="2">
      <c r="A2" t="str">
        <v>Kickoff &amp; requirements</v>
      </c>
      <c r="B2" t="str">
        <v>Sam</v>
      </c>
      <c r="C2" s="1">
        <v>46328</v>
      </c>
      <c r="D2" s="1">
        <v>46330</v>
      </c>
      <c r="E2">
        <f>D2-C2+1</f>
      </c>
      <c r="F2" t="str">
        <v>Done</v>
      </c>
      <c r="G2" s="2">
        <v>1</v>
      </c>
    </row>
    <row r="3">
      <c r="A3" t="str">
        <v>Design</v>
      </c>
      <c r="B3" t="str">
        <v>Alex</v>
      </c>
      <c r="C3" s="1">
        <v>46331</v>
      </c>
      <c r="D3" s="1">
        <v>46339</v>
      </c>
      <c r="E3">
        <f>D3-C3+1</f>
      </c>
      <c r="F3" t="str">
        <v>In progress</v>
      </c>
      <c r="G3" s="2">
        <v>0.6</v>
      </c>
    </row>
    <row r="4">
      <c r="A4" t="str">
        <v>Build</v>
      </c>
      <c r="B4" t="str">
        <v>Jordan</v>
      </c>
      <c r="C4" s="1">
        <v>46342</v>
      </c>
      <c r="D4" s="1">
        <v>46360</v>
      </c>
      <c r="E4">
        <f>D4-C4+1</f>
      </c>
      <c r="F4" t="str">
        <v>Not started</v>
      </c>
      <c r="G4" s="2">
        <v>0</v>
      </c>
    </row>
    <row r="5">
      <c r="A5" t="str">
        <v>Review &amp; launch</v>
      </c>
      <c r="B5" t="str">
        <v>Sam</v>
      </c>
      <c r="C5" s="1">
        <v>46363</v>
      </c>
      <c r="D5" s="1">
        <v>46367</v>
      </c>
      <c r="E5">
        <f>D5-C5+1</f>
      </c>
      <c r="F5" t="str">
        <v>Not started</v>
      </c>
      <c r="G5" s="2">
        <v>0</v>
      </c>
    </row>
    <row r="6">
      <c r="E6">
        <f>IF(OR(C6="",D6=""),"",D6-C6+1)</f>
      </c>
    </row>
    <row r="7">
      <c r="E7">
        <f>IF(OR(C7="",D7=""),"",D7-C7+1)</f>
      </c>
    </row>
    <row r="8">
      <c r="E8">
        <f>IF(OR(C8="",D8=""),"",D8-C8+1)</f>
      </c>
    </row>
    <row r="9">
      <c r="E9">
        <f>IF(OR(C9="",D9=""),"",D9-C9+1)</f>
      </c>
    </row>
    <row r="10">
      <c r="E10">
        <f>IF(OR(C10="",D10=""),"",D10-C10+1)</f>
      </c>
    </row>
    <row r="11">
      <c r="E11">
        <f>IF(OR(C11="",D11=""),"",D11-C11+1)</f>
      </c>
    </row>
    <row r="12">
      <c r="E12">
        <f>IF(OR(C12="",D12=""),"",D12-C12+1)</f>
      </c>
    </row>
    <row r="13">
      <c r="E13">
        <f>IF(OR(C13="",D13=""),"",D13-C13+1)</f>
      </c>
    </row>
    <row r="14">
      <c r="E14">
        <f>IF(OR(C14="",D14=""),"",D14-C14+1)</f>
      </c>
    </row>
    <row r="15">
      <c r="E15">
        <f>IF(OR(C15="",D15=""),"",D15-C15+1)</f>
      </c>
    </row>
    <row r="16">
      <c r="E16">
        <f>IF(OR(C16="",D16=""),"",D16-C16+1)</f>
      </c>
    </row>
    <row r="17">
      <c r="E17">
        <f>IF(OR(C17="",D17=""),"",D17-C17+1)</f>
      </c>
    </row>
    <row r="18">
      <c r="E18">
        <f>IF(OR(C18="",D18=""),"",D18-C18+1)</f>
      </c>
    </row>
    <row r="19">
      <c r="E19">
        <f>IF(OR(C19="",D19=""),"",D19-C19+1)</f>
      </c>
    </row>
    <row r="20">
      <c r="E20">
        <f>IF(OR(C20="",D20=""),"",D20-C20+1)</f>
      </c>
    </row>
    <row r="21">
      <c r="E21">
        <f>IF(OR(C21="",D21=""),"",D21-C21+1)</f>
      </c>
    </row>
    <row r="23">
      <c r="A23" t="str">
        <v>Overall</v>
      </c>
      <c r="C23" s="1">
        <f>MIN(C2:C21)</f>
      </c>
      <c r="D23" s="1">
        <f>MAX(D2:D21)</f>
      </c>
      <c r="E23">
        <f>IF(C23="","",D23-C23+1)</f>
      </c>
      <c r="F23">
        <f>COUNTIF(F2:F21,"Done")&amp;" of "&amp;COUNTA(A2:A21)&amp;" done"</f>
      </c>
      <c r="G23" s="2">
        <f>IFERROR(AVERAGE(G2:G21),0)</f>
      </c>
    </row>
  </sheetData>
  <ignoredErrors>
    <ignoredError numberStoredAsText="1" sqref="A1:G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